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ützen Brienz\Homepage\2024\"/>
    </mc:Choice>
  </mc:AlternateContent>
  <xr:revisionPtr revIDLastSave="0" documentId="8_{1092CC8D-3EA9-42EF-84FB-59D62DD92024}" xr6:coauthVersionLast="47" xr6:coauthVersionMax="47" xr10:uidLastSave="{00000000-0000-0000-0000-000000000000}"/>
  <bookViews>
    <workbookView xWindow="-120" yWindow="-120" windowWidth="20730" windowHeight="11160" activeTab="3" xr2:uid="{3AC3624E-995F-4185-BFB5-401106323C16}"/>
  </bookViews>
  <sheets>
    <sheet name="Meiringen 2024" sheetId="6" r:id="rId1"/>
    <sheet name="Brienz 2024" sheetId="5" r:id="rId2"/>
    <sheet name="Einzel 2024" sheetId="4" r:id="rId3"/>
    <sheet name="Statistik" sheetId="7" r:id="rId4"/>
  </sheets>
  <definedNames>
    <definedName name="_xlnm.Print_Area" localSheetId="2">'Einzel 2024'!$A$4:$AP$74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4" l="1"/>
  <c r="I11" i="4"/>
  <c r="I12" i="4"/>
  <c r="I17" i="4"/>
  <c r="I18" i="4"/>
  <c r="I22" i="4"/>
  <c r="I25" i="4"/>
  <c r="I28" i="4"/>
  <c r="I29" i="4"/>
  <c r="I30" i="4"/>
  <c r="I31" i="4"/>
  <c r="I32" i="4"/>
  <c r="I33" i="4"/>
  <c r="H22" i="6"/>
  <c r="H21" i="6"/>
  <c r="I14" i="4"/>
  <c r="I15" i="4"/>
  <c r="I16" i="4"/>
  <c r="I19" i="4"/>
  <c r="I20" i="4"/>
  <c r="I21" i="4"/>
  <c r="I23" i="4"/>
  <c r="I24" i="4"/>
  <c r="I26" i="4"/>
  <c r="I27" i="4"/>
  <c r="I13" i="4"/>
  <c r="H16" i="6"/>
  <c r="H11" i="6" l="1"/>
  <c r="H13" i="6"/>
  <c r="B16" i="7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H12" i="6"/>
  <c r="H18" i="6"/>
  <c r="H18" i="5"/>
  <c r="H26" i="5" s="1"/>
  <c r="H15" i="6"/>
  <c r="H14" i="6"/>
  <c r="H10" i="6"/>
  <c r="H20" i="6"/>
  <c r="H17" i="6"/>
  <c r="H19" i="6"/>
  <c r="H10" i="5"/>
  <c r="H17" i="5"/>
  <c r="H12" i="5"/>
  <c r="H15" i="5"/>
  <c r="H20" i="5"/>
  <c r="H11" i="5"/>
  <c r="H13" i="5"/>
  <c r="H16" i="5"/>
  <c r="H19" i="5"/>
  <c r="H14" i="5"/>
  <c r="H25" i="5" l="1"/>
  <c r="H26" i="6"/>
  <c r="H27" i="6"/>
</calcChain>
</file>

<file path=xl/sharedStrings.xml><?xml version="1.0" encoding="utf-8"?>
<sst xmlns="http://schemas.openxmlformats.org/spreadsheetml/2006/main" count="222" uniqueCount="62">
  <si>
    <t>Name</t>
  </si>
  <si>
    <t>Vorname</t>
  </si>
  <si>
    <t>Brienz</t>
  </si>
  <si>
    <t>Meiringen</t>
  </si>
  <si>
    <t>Resultat</t>
  </si>
  <si>
    <t>IZ</t>
  </si>
  <si>
    <t>Rang</t>
  </si>
  <si>
    <t xml:space="preserve">Abplanalp </t>
  </si>
  <si>
    <t>Noldi</t>
  </si>
  <si>
    <t>x</t>
  </si>
  <si>
    <t>Wiedemeier</t>
  </si>
  <si>
    <t>Markus</t>
  </si>
  <si>
    <t>1. Passe</t>
  </si>
  <si>
    <t>2. Passe</t>
  </si>
  <si>
    <t>Fuchs</t>
  </si>
  <si>
    <t>Jürg</t>
  </si>
  <si>
    <t>Amacher</t>
  </si>
  <si>
    <t>Kurt</t>
  </si>
  <si>
    <t>Timo</t>
  </si>
  <si>
    <t>Zumbrunn</t>
  </si>
  <si>
    <t>Huwiler</t>
  </si>
  <si>
    <t>René</t>
  </si>
  <si>
    <t>Graber</t>
  </si>
  <si>
    <t>Peter</t>
  </si>
  <si>
    <t>Mätzener</t>
  </si>
  <si>
    <t>Roli</t>
  </si>
  <si>
    <t>Liechti</t>
  </si>
  <si>
    <t>Beni</t>
  </si>
  <si>
    <t>Otth</t>
  </si>
  <si>
    <t>Dres</t>
  </si>
  <si>
    <t>Neiger</t>
  </si>
  <si>
    <t>Remo</t>
  </si>
  <si>
    <t>Grossmann</t>
  </si>
  <si>
    <t>Simon</t>
  </si>
  <si>
    <t>Wüthrich</t>
  </si>
  <si>
    <t>Martin</t>
  </si>
  <si>
    <t>Bruno</t>
  </si>
  <si>
    <t>Durchschnitt</t>
  </si>
  <si>
    <t>Thürig</t>
  </si>
  <si>
    <t>Diego</t>
  </si>
  <si>
    <t>Thüring</t>
  </si>
  <si>
    <t>Christian</t>
  </si>
  <si>
    <t>Mike</t>
  </si>
  <si>
    <t>Freundschaftsschiessen Kienholz Brienz - Meiringen  vom 14.04.2024</t>
  </si>
  <si>
    <t>Schiessstand: Alpbach Meiringen</t>
  </si>
  <si>
    <t>Jahr</t>
  </si>
  <si>
    <t>Teilnehmer</t>
  </si>
  <si>
    <t>Corona</t>
  </si>
  <si>
    <t>186 44</t>
  </si>
  <si>
    <t>Sieger</t>
  </si>
  <si>
    <t>Remis</t>
  </si>
  <si>
    <t>Chäfer</t>
  </si>
  <si>
    <t xml:space="preserve">Freundschaftsschiessen Kienholz Brienz - Meiringen  </t>
  </si>
  <si>
    <t>Statistik ab 2007</t>
  </si>
  <si>
    <t>Sven</t>
  </si>
  <si>
    <t>Roth</t>
  </si>
  <si>
    <t>Dellenbach</t>
  </si>
  <si>
    <t>Ruedi</t>
  </si>
  <si>
    <t>Fritz</t>
  </si>
  <si>
    <t>Maurer</t>
  </si>
  <si>
    <t>Roman</t>
  </si>
  <si>
    <t>Gasser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</si>
</sst>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0" xfId="0" applyFont="1"/>
    <xf numFmtId="43" fontId="1" fillId="0" borderId="1" xfId="1" applyFont="1" applyBorder="1" applyAlignment="1">
      <alignment vertical="center"/>
    </xf>
    <xf numFmtId="43" fontId="1" fillId="0" borderId="1" xfId="1" applyFont="1" applyBorder="1" applyAlignment="1">
      <alignment horizontal="right" vertical="center"/>
    </xf>
    <xf numFmtId="43" fontId="1" fillId="0" borderId="1" xfId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4" fillId="0" borderId="1" xfId="1" applyFont="1" applyBorder="1" applyAlignment="1">
      <alignment vertical="center"/>
    </xf>
    <xf numFmtId="43" fontId="4" fillId="0" borderId="1" xfId="1" applyFont="1" applyBorder="1" applyAlignment="1">
      <alignment horizontal="right" vertical="center"/>
    </xf>
    <xf numFmtId="43" fontId="4" fillId="0" borderId="1" xfId="1" applyFont="1" applyBorder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19070</xdr:colOff>
      <xdr:row>5</xdr:row>
      <xdr:rowOff>114300</xdr:rowOff>
    </xdr:from>
    <xdr:to>
      <xdr:col>3</xdr:col>
      <xdr:colOff>129815</xdr:colOff>
      <xdr:row>11</xdr:row>
      <xdr:rowOff>51300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203308B-34DA-4DFC-BB4A-16840A747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45" y="314325"/>
          <a:ext cx="1063245" cy="108000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5</xdr:row>
      <xdr:rowOff>114300</xdr:rowOff>
    </xdr:from>
    <xdr:to>
      <xdr:col>5</xdr:col>
      <xdr:colOff>137025</xdr:colOff>
      <xdr:row>11</xdr:row>
      <xdr:rowOff>51300</xdr:rowOff>
    </xdr:to>
    <xdr:pic>
      <xdr:nvPicPr>
        <xdr:cNvPr id="5" name="Grafik 4" descr="KKS-Meiringen">
          <a:extLst>
            <a:ext uri="{FF2B5EF4-FFF2-40B4-BE49-F238E27FC236}">
              <a16:creationId xmlns:a16="http://schemas.microsoft.com/office/drawing/2014/main" id="{15A3D20C-C328-414A-9DBD-E4E9B81E1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314325"/>
          <a:ext cx="108000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E57A1-E707-46D1-99F5-E4C4DF87DA0C}">
  <dimension ref="A4:H37"/>
  <sheetViews>
    <sheetView topLeftCell="A2" zoomScaleNormal="100" zoomScalePageLayoutView="130" workbookViewId="0">
      <selection activeCell="H25" sqref="H25"/>
    </sheetView>
  </sheetViews>
  <sheetFormatPr baseColWidth="10" defaultColWidth="11.42578125" defaultRowHeight="14.25" x14ac:dyDescent="0.2"/>
  <cols>
    <col min="1" max="1" width="7.140625" style="1" customWidth="1"/>
    <col min="2" max="2" width="18.5703125" style="1" customWidth="1"/>
    <col min="3" max="3" width="14.28515625" style="1" bestFit="1" customWidth="1"/>
    <col min="4" max="4" width="8.5703125" style="1" customWidth="1"/>
    <col min="5" max="5" width="6" style="1" customWidth="1"/>
    <col min="6" max="8" width="8.5703125" style="1" customWidth="1"/>
    <col min="9" max="16384" width="11.42578125" style="1"/>
  </cols>
  <sheetData>
    <row r="4" spans="1:8" ht="15.75" x14ac:dyDescent="0.25">
      <c r="A4" s="31" t="s">
        <v>43</v>
      </c>
      <c r="B4" s="31"/>
      <c r="C4" s="31"/>
      <c r="D4" s="31"/>
      <c r="E4" s="31"/>
      <c r="F4" s="31"/>
      <c r="G4" s="31"/>
      <c r="H4" s="31"/>
    </row>
    <row r="5" spans="1:8" ht="15.75" x14ac:dyDescent="0.25">
      <c r="A5" s="31" t="s">
        <v>44</v>
      </c>
      <c r="B5" s="31"/>
      <c r="C5" s="31"/>
      <c r="D5" s="31"/>
      <c r="E5" s="31"/>
      <c r="F5" s="31"/>
      <c r="G5" s="31"/>
      <c r="H5" s="31"/>
    </row>
    <row r="7" spans="1:8" s="2" customFormat="1" ht="11.25" x14ac:dyDescent="0.2">
      <c r="A7" s="2" t="s">
        <v>6</v>
      </c>
      <c r="B7" s="2" t="s">
        <v>0</v>
      </c>
      <c r="C7" s="2" t="s">
        <v>1</v>
      </c>
      <c r="D7" s="2" t="s">
        <v>3</v>
      </c>
      <c r="E7" s="10" t="s">
        <v>5</v>
      </c>
      <c r="F7" s="2" t="s">
        <v>12</v>
      </c>
      <c r="G7" s="2" t="s">
        <v>13</v>
      </c>
      <c r="H7" s="2" t="s">
        <v>4</v>
      </c>
    </row>
    <row r="8" spans="1:8" s="2" customFormat="1" ht="11.25" x14ac:dyDescent="0.2"/>
    <row r="10" spans="1:8" x14ac:dyDescent="0.2">
      <c r="A10" s="3">
        <v>1</v>
      </c>
      <c r="B10" s="1" t="s">
        <v>10</v>
      </c>
      <c r="C10" s="1" t="s">
        <v>11</v>
      </c>
      <c r="D10" s="3" t="s">
        <v>9</v>
      </c>
      <c r="E10" s="16">
        <v>9</v>
      </c>
      <c r="F10" s="3">
        <v>98</v>
      </c>
      <c r="G10" s="3">
        <v>100</v>
      </c>
      <c r="H10" s="1">
        <f t="shared" ref="H10:H22" si="0">F10+G10</f>
        <v>198</v>
      </c>
    </row>
    <row r="11" spans="1:8" x14ac:dyDescent="0.2">
      <c r="A11" s="3">
        <v>2</v>
      </c>
      <c r="B11" s="1" t="s">
        <v>55</v>
      </c>
      <c r="C11" s="1" t="s">
        <v>41</v>
      </c>
      <c r="D11" s="3" t="s">
        <v>9</v>
      </c>
      <c r="E11" s="16">
        <v>7</v>
      </c>
      <c r="F11" s="3">
        <v>96</v>
      </c>
      <c r="G11" s="3">
        <v>99</v>
      </c>
      <c r="H11" s="1">
        <f t="shared" si="0"/>
        <v>195</v>
      </c>
    </row>
    <row r="12" spans="1:8" x14ac:dyDescent="0.2">
      <c r="A12" s="3">
        <v>3</v>
      </c>
      <c r="B12" s="1" t="s">
        <v>40</v>
      </c>
      <c r="C12" s="1" t="s">
        <v>41</v>
      </c>
      <c r="D12" s="3" t="s">
        <v>9</v>
      </c>
      <c r="E12" s="16">
        <v>5</v>
      </c>
      <c r="F12" s="3">
        <v>97</v>
      </c>
      <c r="G12" s="3">
        <v>98</v>
      </c>
      <c r="H12" s="1">
        <f t="shared" si="0"/>
        <v>195</v>
      </c>
    </row>
    <row r="13" spans="1:8" x14ac:dyDescent="0.2">
      <c r="A13" s="3">
        <v>4</v>
      </c>
      <c r="B13" s="1" t="s">
        <v>56</v>
      </c>
      <c r="C13" s="1" t="s">
        <v>57</v>
      </c>
      <c r="D13" s="3" t="s">
        <v>9</v>
      </c>
      <c r="E13" s="16">
        <v>3</v>
      </c>
      <c r="F13" s="3">
        <v>96</v>
      </c>
      <c r="G13" s="3">
        <v>96</v>
      </c>
      <c r="H13" s="1">
        <f t="shared" si="0"/>
        <v>192</v>
      </c>
    </row>
    <row r="14" spans="1:8" x14ac:dyDescent="0.2">
      <c r="A14" s="3">
        <v>5</v>
      </c>
      <c r="B14" s="1" t="s">
        <v>19</v>
      </c>
      <c r="C14" s="1" t="s">
        <v>36</v>
      </c>
      <c r="D14" s="3" t="s">
        <v>9</v>
      </c>
      <c r="E14" s="16">
        <v>6</v>
      </c>
      <c r="F14" s="3">
        <v>96</v>
      </c>
      <c r="G14" s="3">
        <v>95</v>
      </c>
      <c r="H14" s="1">
        <f t="shared" si="0"/>
        <v>191</v>
      </c>
    </row>
    <row r="15" spans="1:8" x14ac:dyDescent="0.2">
      <c r="A15" s="3">
        <v>6</v>
      </c>
      <c r="B15" s="1" t="s">
        <v>38</v>
      </c>
      <c r="C15" s="1" t="s">
        <v>39</v>
      </c>
      <c r="D15" s="3" t="s">
        <v>9</v>
      </c>
      <c r="E15" s="16">
        <v>4</v>
      </c>
      <c r="F15" s="3">
        <v>94</v>
      </c>
      <c r="G15" s="3">
        <v>94</v>
      </c>
      <c r="H15" s="1">
        <f t="shared" si="0"/>
        <v>188</v>
      </c>
    </row>
    <row r="16" spans="1:8" x14ac:dyDescent="0.2">
      <c r="A16" s="3">
        <v>7</v>
      </c>
      <c r="B16" s="1" t="s">
        <v>59</v>
      </c>
      <c r="C16" s="1" t="s">
        <v>60</v>
      </c>
      <c r="D16" s="3" t="s">
        <v>9</v>
      </c>
      <c r="E16" s="16">
        <v>2</v>
      </c>
      <c r="F16" s="3">
        <v>95</v>
      </c>
      <c r="G16" s="3">
        <v>93</v>
      </c>
      <c r="H16" s="1">
        <f t="shared" si="0"/>
        <v>188</v>
      </c>
    </row>
    <row r="17" spans="1:8" x14ac:dyDescent="0.2">
      <c r="A17" s="3">
        <v>8</v>
      </c>
      <c r="B17" s="1" t="s">
        <v>19</v>
      </c>
      <c r="C17" s="1" t="s">
        <v>54</v>
      </c>
      <c r="D17" s="3" t="s">
        <v>9</v>
      </c>
      <c r="E17" s="16">
        <v>3</v>
      </c>
      <c r="F17" s="3">
        <v>92</v>
      </c>
      <c r="G17" s="3">
        <v>93</v>
      </c>
      <c r="H17" s="1">
        <f t="shared" si="0"/>
        <v>185</v>
      </c>
    </row>
    <row r="18" spans="1:8" x14ac:dyDescent="0.2">
      <c r="A18" s="3">
        <v>9</v>
      </c>
      <c r="B18" s="1" t="s">
        <v>7</v>
      </c>
      <c r="C18" s="1" t="s">
        <v>42</v>
      </c>
      <c r="D18" s="3" t="s">
        <v>9</v>
      </c>
      <c r="E18" s="16">
        <v>1</v>
      </c>
      <c r="F18" s="3">
        <v>91</v>
      </c>
      <c r="G18" s="3">
        <v>93</v>
      </c>
      <c r="H18" s="1">
        <f t="shared" si="0"/>
        <v>184</v>
      </c>
    </row>
    <row r="19" spans="1:8" x14ac:dyDescent="0.2">
      <c r="A19" s="3">
        <v>10</v>
      </c>
      <c r="B19" s="1" t="s">
        <v>10</v>
      </c>
      <c r="C19" s="1" t="s">
        <v>23</v>
      </c>
      <c r="D19" s="3" t="s">
        <v>9</v>
      </c>
      <c r="E19" s="16">
        <v>0</v>
      </c>
      <c r="F19" s="3">
        <v>93</v>
      </c>
      <c r="G19" s="3">
        <v>91</v>
      </c>
      <c r="H19" s="1">
        <f t="shared" si="0"/>
        <v>184</v>
      </c>
    </row>
    <row r="20" spans="1:8" x14ac:dyDescent="0.2">
      <c r="A20" s="3">
        <v>11</v>
      </c>
      <c r="B20" s="1" t="s">
        <v>26</v>
      </c>
      <c r="C20" s="1" t="s">
        <v>27</v>
      </c>
      <c r="D20" s="3" t="s">
        <v>9</v>
      </c>
      <c r="E20" s="16">
        <v>2</v>
      </c>
      <c r="F20" s="3">
        <v>97</v>
      </c>
      <c r="G20" s="3">
        <v>86</v>
      </c>
      <c r="H20" s="1">
        <f t="shared" si="0"/>
        <v>183</v>
      </c>
    </row>
    <row r="21" spans="1:8" x14ac:dyDescent="0.2">
      <c r="A21" s="3">
        <v>12</v>
      </c>
      <c r="B21" s="1" t="s">
        <v>7</v>
      </c>
      <c r="C21" s="1" t="s">
        <v>8</v>
      </c>
      <c r="D21" s="3" t="s">
        <v>9</v>
      </c>
      <c r="E21" s="16">
        <v>5</v>
      </c>
      <c r="F21" s="3">
        <v>91</v>
      </c>
      <c r="G21" s="3">
        <v>91</v>
      </c>
      <c r="H21" s="1">
        <f t="shared" si="0"/>
        <v>182</v>
      </c>
    </row>
    <row r="22" spans="1:8" x14ac:dyDescent="0.2">
      <c r="A22" s="8">
        <v>13</v>
      </c>
      <c r="B22" s="1" t="s">
        <v>61</v>
      </c>
      <c r="C22" s="1" t="s">
        <v>58</v>
      </c>
      <c r="D22" s="3" t="s">
        <v>9</v>
      </c>
      <c r="E22" s="16">
        <v>1</v>
      </c>
      <c r="F22" s="3">
        <v>91</v>
      </c>
      <c r="G22" s="3">
        <v>90</v>
      </c>
      <c r="H22" s="1">
        <f t="shared" si="0"/>
        <v>181</v>
      </c>
    </row>
    <row r="23" spans="1:8" ht="15" x14ac:dyDescent="0.25">
      <c r="A23" s="8"/>
      <c r="D23" s="3"/>
      <c r="E23" s="16"/>
      <c r="F23" s="3"/>
      <c r="G23" s="5"/>
    </row>
    <row r="24" spans="1:8" x14ac:dyDescent="0.2">
      <c r="D24" s="3"/>
      <c r="E24" s="3"/>
      <c r="F24" s="3"/>
      <c r="G24" s="3"/>
    </row>
    <row r="25" spans="1:8" x14ac:dyDescent="0.2">
      <c r="D25" s="3"/>
      <c r="E25" s="3"/>
      <c r="F25" s="3"/>
      <c r="G25" s="3"/>
    </row>
    <row r="26" spans="1:8" x14ac:dyDescent="0.2">
      <c r="D26" s="3"/>
      <c r="E26" s="3"/>
      <c r="F26" s="12"/>
      <c r="G26" s="12"/>
      <c r="H26" s="11">
        <f>SUM(H10:H22)</f>
        <v>2446</v>
      </c>
    </row>
    <row r="27" spans="1:8" ht="15" x14ac:dyDescent="0.25">
      <c r="D27" s="3"/>
      <c r="E27" s="3"/>
      <c r="F27" s="12"/>
      <c r="G27" s="13" t="s">
        <v>37</v>
      </c>
      <c r="H27" s="14">
        <f>AVERAGE(H10:H22)</f>
        <v>188.15384615384616</v>
      </c>
    </row>
    <row r="28" spans="1:8" x14ac:dyDescent="0.2">
      <c r="D28" s="3"/>
      <c r="E28" s="3"/>
      <c r="F28" s="3"/>
      <c r="G28" s="3"/>
    </row>
    <row r="29" spans="1:8" x14ac:dyDescent="0.2">
      <c r="D29" s="3"/>
      <c r="E29" s="3"/>
      <c r="F29" s="3"/>
      <c r="G29" s="3"/>
    </row>
    <row r="30" spans="1:8" x14ac:dyDescent="0.2">
      <c r="D30" s="3"/>
      <c r="E30" s="3"/>
      <c r="F30" s="3"/>
      <c r="G30" s="3"/>
    </row>
    <row r="31" spans="1:8" x14ac:dyDescent="0.2">
      <c r="D31" s="3"/>
      <c r="E31" s="3"/>
      <c r="F31" s="3"/>
      <c r="G31" s="3"/>
    </row>
    <row r="32" spans="1:8" x14ac:dyDescent="0.2">
      <c r="D32" s="3"/>
      <c r="E32" s="3"/>
      <c r="F32" s="3"/>
      <c r="G32" s="3"/>
    </row>
    <row r="33" spans="4:7" x14ac:dyDescent="0.2">
      <c r="D33" s="3"/>
      <c r="E33" s="3"/>
      <c r="F33" s="3"/>
      <c r="G33" s="3"/>
    </row>
    <row r="34" spans="4:7" x14ac:dyDescent="0.2">
      <c r="D34" s="3"/>
      <c r="E34" s="3"/>
      <c r="F34" s="3"/>
      <c r="G34" s="3"/>
    </row>
    <row r="35" spans="4:7" x14ac:dyDescent="0.2">
      <c r="D35" s="3"/>
      <c r="E35" s="3"/>
      <c r="F35" s="3"/>
      <c r="G35" s="3"/>
    </row>
    <row r="36" spans="4:7" x14ac:dyDescent="0.2">
      <c r="D36" s="3"/>
      <c r="E36" s="3"/>
      <c r="F36" s="3"/>
      <c r="G36" s="3"/>
    </row>
    <row r="37" spans="4:7" x14ac:dyDescent="0.2">
      <c r="D37" s="3"/>
      <c r="E37" s="3"/>
      <c r="F37" s="3"/>
      <c r="G37" s="3"/>
    </row>
  </sheetData>
  <sortState xmlns:xlrd2="http://schemas.microsoft.com/office/spreadsheetml/2017/richdata2" ref="B10:H22">
    <sortCondition descending="1" ref="H10:H22"/>
    <sortCondition descending="1" ref="E10:E22"/>
    <sortCondition ref="G10:G22"/>
  </sortState>
  <mergeCells count="2">
    <mergeCell ref="A4:H4"/>
    <mergeCell ref="A5:H5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DA57-578A-4006-A5D2-1FD637EA301C}">
  <dimension ref="A4:H44"/>
  <sheetViews>
    <sheetView topLeftCell="A10" zoomScaleNormal="100" zoomScalePageLayoutView="130" workbookViewId="0">
      <selection activeCell="G22" sqref="G22"/>
    </sheetView>
  </sheetViews>
  <sheetFormatPr baseColWidth="10" defaultColWidth="11.42578125" defaultRowHeight="14.25" x14ac:dyDescent="0.2"/>
  <cols>
    <col min="1" max="1" width="7.140625" style="1" customWidth="1"/>
    <col min="2" max="2" width="18.5703125" style="1" customWidth="1"/>
    <col min="3" max="3" width="14.28515625" style="1" bestFit="1" customWidth="1"/>
    <col min="4" max="4" width="8.5703125" style="1" customWidth="1"/>
    <col min="5" max="5" width="6" style="1" customWidth="1"/>
    <col min="6" max="8" width="8.5703125" style="1" customWidth="1"/>
    <col min="9" max="16384" width="11.42578125" style="1"/>
  </cols>
  <sheetData>
    <row r="4" spans="1:8" ht="15.75" x14ac:dyDescent="0.25">
      <c r="A4" s="31" t="s">
        <v>43</v>
      </c>
      <c r="B4" s="31"/>
      <c r="C4" s="31"/>
      <c r="D4" s="31"/>
      <c r="E4" s="31"/>
      <c r="F4" s="31"/>
      <c r="G4" s="31"/>
      <c r="H4" s="31"/>
    </row>
    <row r="5" spans="1:8" ht="15.75" x14ac:dyDescent="0.25">
      <c r="A5" s="31" t="s">
        <v>44</v>
      </c>
      <c r="B5" s="31"/>
      <c r="C5" s="31"/>
      <c r="D5" s="31"/>
      <c r="E5" s="31"/>
      <c r="F5" s="31"/>
      <c r="G5" s="31"/>
      <c r="H5" s="31"/>
    </row>
    <row r="6" spans="1:8" ht="15.75" x14ac:dyDescent="0.25">
      <c r="A6" s="7"/>
      <c r="B6" s="7"/>
      <c r="C6" s="7"/>
      <c r="D6" s="7"/>
      <c r="E6" s="7"/>
      <c r="F6" s="7"/>
      <c r="G6" s="7"/>
      <c r="H6" s="7"/>
    </row>
    <row r="8" spans="1:8" s="2" customFormat="1" ht="11.25" x14ac:dyDescent="0.2">
      <c r="A8" s="2" t="s">
        <v>6</v>
      </c>
      <c r="B8" s="2" t="s">
        <v>0</v>
      </c>
      <c r="C8" s="2" t="s">
        <v>1</v>
      </c>
      <c r="D8" s="2" t="s">
        <v>2</v>
      </c>
      <c r="E8" s="10" t="s">
        <v>5</v>
      </c>
      <c r="F8" s="2" t="s">
        <v>12</v>
      </c>
      <c r="G8" s="2" t="s">
        <v>13</v>
      </c>
      <c r="H8" s="2" t="s">
        <v>4</v>
      </c>
    </row>
    <row r="10" spans="1:8" x14ac:dyDescent="0.2">
      <c r="A10" s="3">
        <v>1</v>
      </c>
      <c r="B10" s="1" t="s">
        <v>19</v>
      </c>
      <c r="C10" s="1" t="s">
        <v>58</v>
      </c>
      <c r="D10" s="3" t="s">
        <v>9</v>
      </c>
      <c r="E10" s="15">
        <v>3</v>
      </c>
      <c r="F10" s="3">
        <v>96</v>
      </c>
      <c r="G10" s="3">
        <v>97</v>
      </c>
      <c r="H10" s="1">
        <f t="shared" ref="H10:H20" si="0">F10+G10</f>
        <v>193</v>
      </c>
    </row>
    <row r="11" spans="1:8" x14ac:dyDescent="0.2">
      <c r="A11" s="3">
        <v>2</v>
      </c>
      <c r="B11" s="1" t="s">
        <v>32</v>
      </c>
      <c r="C11" s="1" t="s">
        <v>33</v>
      </c>
      <c r="D11" s="3" t="s">
        <v>9</v>
      </c>
      <c r="E11" s="15">
        <v>5</v>
      </c>
      <c r="F11" s="3">
        <v>97</v>
      </c>
      <c r="G11" s="3">
        <v>95</v>
      </c>
      <c r="H11" s="1">
        <f t="shared" si="0"/>
        <v>192</v>
      </c>
    </row>
    <row r="12" spans="1:8" x14ac:dyDescent="0.2">
      <c r="A12" s="3">
        <v>3</v>
      </c>
      <c r="B12" s="1" t="s">
        <v>24</v>
      </c>
      <c r="C12" s="1" t="s">
        <v>25</v>
      </c>
      <c r="D12" s="3" t="s">
        <v>9</v>
      </c>
      <c r="E12" s="15">
        <v>4</v>
      </c>
      <c r="F12" s="3">
        <v>96</v>
      </c>
      <c r="G12" s="3">
        <v>96</v>
      </c>
      <c r="H12" s="1">
        <f t="shared" si="0"/>
        <v>192</v>
      </c>
    </row>
    <row r="13" spans="1:8" x14ac:dyDescent="0.2">
      <c r="A13" s="3">
        <v>4</v>
      </c>
      <c r="B13" s="1" t="s">
        <v>20</v>
      </c>
      <c r="C13" s="1" t="s">
        <v>21</v>
      </c>
      <c r="D13" s="3" t="s">
        <v>9</v>
      </c>
      <c r="E13" s="15">
        <v>3</v>
      </c>
      <c r="F13" s="3">
        <v>95</v>
      </c>
      <c r="G13" s="3">
        <v>97</v>
      </c>
      <c r="H13" s="1">
        <f t="shared" si="0"/>
        <v>192</v>
      </c>
    </row>
    <row r="14" spans="1:8" x14ac:dyDescent="0.2">
      <c r="A14" s="3">
        <v>5</v>
      </c>
      <c r="B14" s="1" t="s">
        <v>22</v>
      </c>
      <c r="C14" s="1" t="s">
        <v>23</v>
      </c>
      <c r="D14" s="3" t="s">
        <v>9</v>
      </c>
      <c r="E14" s="15">
        <v>2</v>
      </c>
      <c r="F14" s="3">
        <v>96</v>
      </c>
      <c r="G14" s="3">
        <v>95</v>
      </c>
      <c r="H14" s="1">
        <f t="shared" si="0"/>
        <v>191</v>
      </c>
    </row>
    <row r="15" spans="1:8" x14ac:dyDescent="0.2">
      <c r="A15" s="3">
        <v>6</v>
      </c>
      <c r="B15" s="1" t="s">
        <v>28</v>
      </c>
      <c r="C15" s="1" t="s">
        <v>29</v>
      </c>
      <c r="D15" s="3" t="s">
        <v>9</v>
      </c>
      <c r="E15" s="15">
        <v>5</v>
      </c>
      <c r="F15" s="3">
        <v>93</v>
      </c>
      <c r="G15" s="3">
        <v>97</v>
      </c>
      <c r="H15" s="1">
        <f t="shared" si="0"/>
        <v>190</v>
      </c>
    </row>
    <row r="16" spans="1:8" x14ac:dyDescent="0.2">
      <c r="A16" s="3">
        <v>7</v>
      </c>
      <c r="B16" s="1" t="s">
        <v>30</v>
      </c>
      <c r="C16" s="1" t="s">
        <v>31</v>
      </c>
      <c r="D16" s="3" t="s">
        <v>9</v>
      </c>
      <c r="E16" s="15">
        <v>3</v>
      </c>
      <c r="F16" s="3">
        <v>94</v>
      </c>
      <c r="G16" s="3">
        <v>96</v>
      </c>
      <c r="H16" s="1">
        <f t="shared" si="0"/>
        <v>190</v>
      </c>
    </row>
    <row r="17" spans="1:8" x14ac:dyDescent="0.2">
      <c r="A17" s="3">
        <v>8</v>
      </c>
      <c r="B17" s="1" t="s">
        <v>16</v>
      </c>
      <c r="C17" s="1" t="s">
        <v>17</v>
      </c>
      <c r="D17" s="3" t="s">
        <v>9</v>
      </c>
      <c r="E17" s="15">
        <v>4</v>
      </c>
      <c r="F17" s="3">
        <v>99</v>
      </c>
      <c r="G17" s="3">
        <v>89</v>
      </c>
      <c r="H17" s="1">
        <f t="shared" si="0"/>
        <v>188</v>
      </c>
    </row>
    <row r="18" spans="1:8" x14ac:dyDescent="0.2">
      <c r="A18" s="3">
        <v>9</v>
      </c>
      <c r="B18" s="1" t="s">
        <v>34</v>
      </c>
      <c r="C18" s="1" t="s">
        <v>35</v>
      </c>
      <c r="D18" s="3" t="s">
        <v>9</v>
      </c>
      <c r="E18" s="15">
        <v>2</v>
      </c>
      <c r="F18" s="3">
        <v>94</v>
      </c>
      <c r="G18" s="3">
        <v>94</v>
      </c>
      <c r="H18" s="1">
        <f t="shared" si="0"/>
        <v>188</v>
      </c>
    </row>
    <row r="19" spans="1:8" x14ac:dyDescent="0.2">
      <c r="A19" s="3">
        <v>10</v>
      </c>
      <c r="B19" s="1" t="s">
        <v>14</v>
      </c>
      <c r="C19" s="1" t="s">
        <v>18</v>
      </c>
      <c r="D19" s="3" t="s">
        <v>9</v>
      </c>
      <c r="E19" s="15">
        <v>2</v>
      </c>
      <c r="F19" s="3">
        <v>90</v>
      </c>
      <c r="G19" s="3">
        <v>96</v>
      </c>
      <c r="H19" s="1">
        <f t="shared" si="0"/>
        <v>186</v>
      </c>
    </row>
    <row r="20" spans="1:8" x14ac:dyDescent="0.2">
      <c r="A20" s="3">
        <v>11</v>
      </c>
      <c r="B20" s="1" t="s">
        <v>14</v>
      </c>
      <c r="C20" s="1" t="s">
        <v>15</v>
      </c>
      <c r="D20" s="3" t="s">
        <v>9</v>
      </c>
      <c r="E20" s="15">
        <v>2</v>
      </c>
      <c r="F20" s="3">
        <v>91</v>
      </c>
      <c r="G20" s="3">
        <v>95</v>
      </c>
      <c r="H20" s="1">
        <f t="shared" si="0"/>
        <v>186</v>
      </c>
    </row>
    <row r="21" spans="1:8" x14ac:dyDescent="0.2">
      <c r="A21" s="3"/>
      <c r="D21" s="3"/>
      <c r="E21" s="15"/>
      <c r="F21" s="3"/>
      <c r="G21" s="3"/>
    </row>
    <row r="22" spans="1:8" x14ac:dyDescent="0.2">
      <c r="A22" s="3"/>
      <c r="D22" s="3"/>
      <c r="E22" s="16"/>
      <c r="F22" s="3"/>
      <c r="G22" s="3"/>
    </row>
    <row r="23" spans="1:8" x14ac:dyDescent="0.2">
      <c r="A23" s="3"/>
      <c r="D23" s="3"/>
      <c r="E23" s="3"/>
      <c r="F23" s="3"/>
      <c r="G23" s="3"/>
    </row>
    <row r="24" spans="1:8" x14ac:dyDescent="0.2">
      <c r="A24" s="3"/>
      <c r="D24" s="3"/>
      <c r="E24" s="3"/>
      <c r="F24" s="3"/>
      <c r="G24" s="3"/>
    </row>
    <row r="25" spans="1:8" x14ac:dyDescent="0.2">
      <c r="D25" s="3"/>
      <c r="E25" s="3"/>
      <c r="F25" s="3"/>
      <c r="G25" s="3"/>
      <c r="H25" s="1">
        <f>SUM(H10:H20)</f>
        <v>2088</v>
      </c>
    </row>
    <row r="26" spans="1:8" ht="15" x14ac:dyDescent="0.25">
      <c r="D26" s="3"/>
      <c r="E26" s="3"/>
      <c r="G26" s="5" t="s">
        <v>37</v>
      </c>
      <c r="H26" s="6">
        <f>AVERAGE(H10:H20)</f>
        <v>189.81818181818181</v>
      </c>
    </row>
    <row r="27" spans="1:8" x14ac:dyDescent="0.2">
      <c r="D27" s="3"/>
      <c r="E27" s="3"/>
      <c r="F27" s="3"/>
      <c r="G27" s="3"/>
    </row>
    <row r="28" spans="1:8" x14ac:dyDescent="0.2">
      <c r="D28" s="3"/>
      <c r="E28" s="3"/>
      <c r="F28" s="3"/>
      <c r="G28" s="3"/>
    </row>
    <row r="29" spans="1:8" x14ac:dyDescent="0.2">
      <c r="D29" s="3"/>
      <c r="E29" s="3"/>
      <c r="F29" s="3"/>
      <c r="G29" s="3"/>
    </row>
    <row r="30" spans="1:8" x14ac:dyDescent="0.2">
      <c r="D30" s="3"/>
      <c r="E30" s="3"/>
      <c r="F30" s="3"/>
      <c r="G30" s="3"/>
    </row>
    <row r="31" spans="1:8" x14ac:dyDescent="0.2">
      <c r="D31" s="3"/>
      <c r="E31" s="3"/>
      <c r="F31" s="3"/>
      <c r="G31" s="3"/>
    </row>
    <row r="32" spans="1:8" x14ac:dyDescent="0.2">
      <c r="D32" s="3"/>
      <c r="E32" s="3"/>
      <c r="F32" s="3"/>
      <c r="G32" s="3"/>
    </row>
    <row r="33" spans="4:7" x14ac:dyDescent="0.2">
      <c r="D33" s="3"/>
      <c r="E33" s="3"/>
      <c r="F33" s="3"/>
      <c r="G33" s="3"/>
    </row>
    <row r="34" spans="4:7" x14ac:dyDescent="0.2">
      <c r="D34" s="3"/>
      <c r="E34" s="3"/>
      <c r="F34" s="3"/>
      <c r="G34" s="3"/>
    </row>
    <row r="35" spans="4:7" x14ac:dyDescent="0.2">
      <c r="D35" s="3"/>
      <c r="E35" s="3"/>
      <c r="F35" s="3"/>
      <c r="G35" s="3"/>
    </row>
    <row r="36" spans="4:7" x14ac:dyDescent="0.2">
      <c r="F36" s="3"/>
      <c r="G36" s="3"/>
    </row>
    <row r="37" spans="4:7" x14ac:dyDescent="0.2">
      <c r="F37" s="3"/>
      <c r="G37" s="3"/>
    </row>
    <row r="38" spans="4:7" x14ac:dyDescent="0.2">
      <c r="F38" s="3"/>
      <c r="G38" s="3"/>
    </row>
    <row r="39" spans="4:7" x14ac:dyDescent="0.2">
      <c r="F39" s="3"/>
      <c r="G39" s="3"/>
    </row>
    <row r="40" spans="4:7" x14ac:dyDescent="0.2">
      <c r="F40" s="3"/>
      <c r="G40" s="3"/>
    </row>
    <row r="41" spans="4:7" x14ac:dyDescent="0.2">
      <c r="F41" s="3"/>
      <c r="G41" s="3"/>
    </row>
    <row r="42" spans="4:7" x14ac:dyDescent="0.2">
      <c r="F42" s="3"/>
      <c r="G42" s="3"/>
    </row>
    <row r="43" spans="4:7" x14ac:dyDescent="0.2">
      <c r="F43" s="3"/>
      <c r="G43" s="3"/>
    </row>
    <row r="44" spans="4:7" x14ac:dyDescent="0.2">
      <c r="F44" s="3"/>
      <c r="G44" s="3"/>
    </row>
  </sheetData>
  <sortState xmlns:xlrd2="http://schemas.microsoft.com/office/spreadsheetml/2017/richdata2" ref="B10:H20">
    <sortCondition descending="1" ref="H10:H20"/>
    <sortCondition descending="1" ref="E10:E20"/>
    <sortCondition descending="1" ref="G10:G20"/>
  </sortState>
  <mergeCells count="2">
    <mergeCell ref="A4:H4"/>
    <mergeCell ref="A5:H5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B175D-DD02-4772-8743-EE68A15C8EBF}">
  <dimension ref="A4:I54"/>
  <sheetViews>
    <sheetView topLeftCell="A7" zoomScaleNormal="100" workbookViewId="0">
      <selection activeCell="A10" sqref="A10"/>
    </sheetView>
  </sheetViews>
  <sheetFormatPr baseColWidth="10" defaultColWidth="10.7109375" defaultRowHeight="14.25" x14ac:dyDescent="0.2"/>
  <cols>
    <col min="1" max="1" width="7.140625" style="1" customWidth="1"/>
    <col min="2" max="2" width="18.5703125" style="1" customWidth="1"/>
    <col min="3" max="3" width="14.28515625" style="1" bestFit="1" customWidth="1"/>
    <col min="4" max="5" width="8.5703125" style="1" customWidth="1"/>
    <col min="6" max="6" width="6" style="1" customWidth="1"/>
    <col min="7" max="9" width="8.5703125" style="1" customWidth="1"/>
    <col min="10" max="16384" width="10.7109375" style="1"/>
  </cols>
  <sheetData>
    <row r="4" spans="1:9" ht="15.75" x14ac:dyDescent="0.25">
      <c r="A4" s="31" t="s">
        <v>43</v>
      </c>
      <c r="B4" s="31"/>
      <c r="C4" s="31"/>
      <c r="D4" s="31"/>
      <c r="E4" s="31"/>
      <c r="F4" s="31"/>
      <c r="G4" s="31"/>
      <c r="H4" s="31"/>
      <c r="I4" s="7"/>
    </row>
    <row r="5" spans="1:9" ht="15.75" x14ac:dyDescent="0.25">
      <c r="A5" s="31" t="s">
        <v>44</v>
      </c>
      <c r="B5" s="31"/>
      <c r="C5" s="31"/>
      <c r="D5" s="31"/>
      <c r="E5" s="31"/>
      <c r="F5" s="31"/>
      <c r="G5" s="31"/>
      <c r="H5" s="31"/>
      <c r="I5" s="7"/>
    </row>
    <row r="6" spans="1:9" ht="15.75" x14ac:dyDescent="0.25">
      <c r="A6" s="7"/>
      <c r="B6" s="7"/>
      <c r="C6" s="7"/>
      <c r="D6" s="7"/>
      <c r="E6" s="7"/>
      <c r="F6" s="7"/>
      <c r="G6" s="7"/>
      <c r="H6" s="7"/>
      <c r="I6" s="7"/>
    </row>
    <row r="8" spans="1:9" s="2" customFormat="1" ht="11.25" x14ac:dyDescent="0.2">
      <c r="A8" s="2" t="s">
        <v>6</v>
      </c>
      <c r="B8" s="2" t="s">
        <v>0</v>
      </c>
      <c r="C8" s="2" t="s">
        <v>1</v>
      </c>
      <c r="D8" s="2" t="s">
        <v>2</v>
      </c>
      <c r="E8" s="2" t="s">
        <v>3</v>
      </c>
      <c r="F8" s="4" t="s">
        <v>5</v>
      </c>
      <c r="G8" s="2" t="s">
        <v>12</v>
      </c>
      <c r="H8" s="2" t="s">
        <v>13</v>
      </c>
      <c r="I8" s="2" t="s">
        <v>4</v>
      </c>
    </row>
    <row r="9" spans="1:9" x14ac:dyDescent="0.2">
      <c r="F9" s="8"/>
    </row>
    <row r="10" spans="1:9" x14ac:dyDescent="0.2">
      <c r="A10" s="8">
        <v>1</v>
      </c>
      <c r="B10" s="1" t="s">
        <v>10</v>
      </c>
      <c r="C10" s="1" t="s">
        <v>11</v>
      </c>
      <c r="E10" s="3" t="s">
        <v>9</v>
      </c>
      <c r="F10" s="16">
        <v>9</v>
      </c>
      <c r="G10" s="3">
        <v>98</v>
      </c>
      <c r="H10" s="3">
        <v>100</v>
      </c>
      <c r="I10" s="9">
        <f t="shared" ref="I10:I33" si="0">SUM(G10:H10)</f>
        <v>198</v>
      </c>
    </row>
    <row r="11" spans="1:9" x14ac:dyDescent="0.2">
      <c r="A11" s="8">
        <v>2</v>
      </c>
      <c r="B11" s="1" t="s">
        <v>55</v>
      </c>
      <c r="C11" s="1" t="s">
        <v>41</v>
      </c>
      <c r="E11" s="3" t="s">
        <v>9</v>
      </c>
      <c r="F11" s="16">
        <v>7</v>
      </c>
      <c r="G11" s="3">
        <v>96</v>
      </c>
      <c r="H11" s="3">
        <v>99</v>
      </c>
      <c r="I11" s="9">
        <f t="shared" si="0"/>
        <v>195</v>
      </c>
    </row>
    <row r="12" spans="1:9" x14ac:dyDescent="0.2">
      <c r="A12" s="8">
        <v>3</v>
      </c>
      <c r="B12" s="1" t="s">
        <v>40</v>
      </c>
      <c r="C12" s="1" t="s">
        <v>41</v>
      </c>
      <c r="E12" s="3" t="s">
        <v>9</v>
      </c>
      <c r="F12" s="16">
        <v>5</v>
      </c>
      <c r="G12" s="3">
        <v>97</v>
      </c>
      <c r="H12" s="3">
        <v>98</v>
      </c>
      <c r="I12" s="9">
        <f t="shared" si="0"/>
        <v>195</v>
      </c>
    </row>
    <row r="13" spans="1:9" x14ac:dyDescent="0.2">
      <c r="A13" s="8">
        <v>4</v>
      </c>
      <c r="B13" s="1" t="s">
        <v>19</v>
      </c>
      <c r="C13" s="1" t="s">
        <v>58</v>
      </c>
      <c r="D13" s="3" t="s">
        <v>9</v>
      </c>
      <c r="F13" s="15">
        <v>3</v>
      </c>
      <c r="G13" s="3">
        <v>96</v>
      </c>
      <c r="H13" s="3">
        <v>97</v>
      </c>
      <c r="I13" s="9">
        <f t="shared" si="0"/>
        <v>193</v>
      </c>
    </row>
    <row r="14" spans="1:9" x14ac:dyDescent="0.2">
      <c r="A14" s="8">
        <v>5</v>
      </c>
      <c r="B14" s="1" t="s">
        <v>32</v>
      </c>
      <c r="C14" s="1" t="s">
        <v>33</v>
      </c>
      <c r="D14" s="3" t="s">
        <v>9</v>
      </c>
      <c r="F14" s="15">
        <v>5</v>
      </c>
      <c r="G14" s="3">
        <v>97</v>
      </c>
      <c r="H14" s="3">
        <v>95</v>
      </c>
      <c r="I14" s="9">
        <f t="shared" si="0"/>
        <v>192</v>
      </c>
    </row>
    <row r="15" spans="1:9" x14ac:dyDescent="0.2">
      <c r="A15" s="8">
        <v>6</v>
      </c>
      <c r="B15" s="1" t="s">
        <v>24</v>
      </c>
      <c r="C15" s="1" t="s">
        <v>25</v>
      </c>
      <c r="D15" s="3" t="s">
        <v>9</v>
      </c>
      <c r="F15" s="15">
        <v>4</v>
      </c>
      <c r="G15" s="3">
        <v>96</v>
      </c>
      <c r="H15" s="3">
        <v>96</v>
      </c>
      <c r="I15" s="9">
        <f t="shared" si="0"/>
        <v>192</v>
      </c>
    </row>
    <row r="16" spans="1:9" x14ac:dyDescent="0.2">
      <c r="A16" s="8">
        <v>7</v>
      </c>
      <c r="B16" s="1" t="s">
        <v>20</v>
      </c>
      <c r="C16" s="1" t="s">
        <v>21</v>
      </c>
      <c r="D16" s="3" t="s">
        <v>9</v>
      </c>
      <c r="F16" s="15">
        <v>3</v>
      </c>
      <c r="G16" s="3">
        <v>95</v>
      </c>
      <c r="H16" s="3">
        <v>97</v>
      </c>
      <c r="I16" s="9">
        <f t="shared" si="0"/>
        <v>192</v>
      </c>
    </row>
    <row r="17" spans="1:9" x14ac:dyDescent="0.2">
      <c r="A17" s="8">
        <v>8</v>
      </c>
      <c r="B17" s="1" t="s">
        <v>56</v>
      </c>
      <c r="C17" s="1" t="s">
        <v>57</v>
      </c>
      <c r="E17" s="3" t="s">
        <v>9</v>
      </c>
      <c r="F17" s="16">
        <v>3</v>
      </c>
      <c r="G17" s="3">
        <v>96</v>
      </c>
      <c r="H17" s="3">
        <v>96</v>
      </c>
      <c r="I17" s="9">
        <f t="shared" si="0"/>
        <v>192</v>
      </c>
    </row>
    <row r="18" spans="1:9" x14ac:dyDescent="0.2">
      <c r="A18" s="8">
        <v>9</v>
      </c>
      <c r="B18" s="1" t="s">
        <v>19</v>
      </c>
      <c r="C18" s="1" t="s">
        <v>36</v>
      </c>
      <c r="E18" s="3" t="s">
        <v>9</v>
      </c>
      <c r="F18" s="16">
        <v>6</v>
      </c>
      <c r="G18" s="3">
        <v>96</v>
      </c>
      <c r="H18" s="3">
        <v>95</v>
      </c>
      <c r="I18" s="9">
        <f t="shared" si="0"/>
        <v>191</v>
      </c>
    </row>
    <row r="19" spans="1:9" x14ac:dyDescent="0.2">
      <c r="A19" s="8">
        <v>10</v>
      </c>
      <c r="B19" s="1" t="s">
        <v>22</v>
      </c>
      <c r="C19" s="1" t="s">
        <v>23</v>
      </c>
      <c r="D19" s="3" t="s">
        <v>9</v>
      </c>
      <c r="F19" s="15">
        <v>2</v>
      </c>
      <c r="G19" s="3">
        <v>96</v>
      </c>
      <c r="H19" s="3">
        <v>95</v>
      </c>
      <c r="I19" s="9">
        <f t="shared" si="0"/>
        <v>191</v>
      </c>
    </row>
    <row r="20" spans="1:9" x14ac:dyDescent="0.2">
      <c r="A20" s="8">
        <v>11</v>
      </c>
      <c r="B20" s="1" t="s">
        <v>28</v>
      </c>
      <c r="C20" s="1" t="s">
        <v>29</v>
      </c>
      <c r="D20" s="3" t="s">
        <v>9</v>
      </c>
      <c r="F20" s="15">
        <v>5</v>
      </c>
      <c r="G20" s="3">
        <v>93</v>
      </c>
      <c r="H20" s="3">
        <v>97</v>
      </c>
      <c r="I20" s="9">
        <f t="shared" si="0"/>
        <v>190</v>
      </c>
    </row>
    <row r="21" spans="1:9" x14ac:dyDescent="0.2">
      <c r="A21" s="8">
        <v>12</v>
      </c>
      <c r="B21" s="1" t="s">
        <v>30</v>
      </c>
      <c r="C21" s="1" t="s">
        <v>31</v>
      </c>
      <c r="D21" s="3" t="s">
        <v>9</v>
      </c>
      <c r="F21" s="15">
        <v>3</v>
      </c>
      <c r="G21" s="3">
        <v>94</v>
      </c>
      <c r="H21" s="3">
        <v>96</v>
      </c>
      <c r="I21" s="9">
        <f t="shared" si="0"/>
        <v>190</v>
      </c>
    </row>
    <row r="22" spans="1:9" x14ac:dyDescent="0.2">
      <c r="A22" s="8">
        <v>13</v>
      </c>
      <c r="B22" s="1" t="s">
        <v>38</v>
      </c>
      <c r="C22" s="1" t="s">
        <v>39</v>
      </c>
      <c r="E22" s="3" t="s">
        <v>9</v>
      </c>
      <c r="F22" s="16">
        <v>4</v>
      </c>
      <c r="G22" s="3">
        <v>94</v>
      </c>
      <c r="H22" s="3">
        <v>94</v>
      </c>
      <c r="I22" s="9">
        <f t="shared" si="0"/>
        <v>188</v>
      </c>
    </row>
    <row r="23" spans="1:9" x14ac:dyDescent="0.2">
      <c r="A23" s="8">
        <v>14</v>
      </c>
      <c r="B23" s="1" t="s">
        <v>16</v>
      </c>
      <c r="C23" s="1" t="s">
        <v>17</v>
      </c>
      <c r="D23" s="3" t="s">
        <v>9</v>
      </c>
      <c r="F23" s="15">
        <v>4</v>
      </c>
      <c r="G23" s="3">
        <v>99</v>
      </c>
      <c r="H23" s="3">
        <v>89</v>
      </c>
      <c r="I23" s="9">
        <f t="shared" si="0"/>
        <v>188</v>
      </c>
    </row>
    <row r="24" spans="1:9" x14ac:dyDescent="0.2">
      <c r="A24" s="8">
        <v>15</v>
      </c>
      <c r="B24" s="1" t="s">
        <v>34</v>
      </c>
      <c r="C24" s="1" t="s">
        <v>35</v>
      </c>
      <c r="D24" s="3" t="s">
        <v>9</v>
      </c>
      <c r="F24" s="15">
        <v>2</v>
      </c>
      <c r="G24" s="3">
        <v>94</v>
      </c>
      <c r="H24" s="3">
        <v>94</v>
      </c>
      <c r="I24" s="9">
        <f t="shared" si="0"/>
        <v>188</v>
      </c>
    </row>
    <row r="25" spans="1:9" x14ac:dyDescent="0.2">
      <c r="A25" s="8">
        <v>16</v>
      </c>
      <c r="B25" s="1" t="s">
        <v>59</v>
      </c>
      <c r="C25" s="1" t="s">
        <v>60</v>
      </c>
      <c r="E25" s="3" t="s">
        <v>9</v>
      </c>
      <c r="F25" s="16">
        <v>2</v>
      </c>
      <c r="G25" s="3">
        <v>95</v>
      </c>
      <c r="H25" s="3">
        <v>93</v>
      </c>
      <c r="I25" s="9">
        <f t="shared" si="0"/>
        <v>188</v>
      </c>
    </row>
    <row r="26" spans="1:9" x14ac:dyDescent="0.2">
      <c r="A26" s="8">
        <v>17</v>
      </c>
      <c r="B26" s="1" t="s">
        <v>14</v>
      </c>
      <c r="C26" s="1" t="s">
        <v>18</v>
      </c>
      <c r="D26" s="3" t="s">
        <v>9</v>
      </c>
      <c r="F26" s="15">
        <v>2</v>
      </c>
      <c r="G26" s="3">
        <v>90</v>
      </c>
      <c r="H26" s="3">
        <v>96</v>
      </c>
      <c r="I26" s="9">
        <f t="shared" si="0"/>
        <v>186</v>
      </c>
    </row>
    <row r="27" spans="1:9" x14ac:dyDescent="0.2">
      <c r="A27" s="8">
        <v>18</v>
      </c>
      <c r="B27" s="1" t="s">
        <v>14</v>
      </c>
      <c r="C27" s="1" t="s">
        <v>15</v>
      </c>
      <c r="D27" s="3" t="s">
        <v>9</v>
      </c>
      <c r="F27" s="15">
        <v>2</v>
      </c>
      <c r="G27" s="3">
        <v>91</v>
      </c>
      <c r="H27" s="3">
        <v>95</v>
      </c>
      <c r="I27" s="9">
        <f t="shared" si="0"/>
        <v>186</v>
      </c>
    </row>
    <row r="28" spans="1:9" x14ac:dyDescent="0.2">
      <c r="A28" s="8">
        <v>19</v>
      </c>
      <c r="B28" s="1" t="s">
        <v>19</v>
      </c>
      <c r="C28" s="1" t="s">
        <v>54</v>
      </c>
      <c r="E28" s="3" t="s">
        <v>9</v>
      </c>
      <c r="F28" s="16">
        <v>3</v>
      </c>
      <c r="G28" s="3">
        <v>92</v>
      </c>
      <c r="H28" s="3">
        <v>93</v>
      </c>
      <c r="I28" s="9">
        <f t="shared" si="0"/>
        <v>185</v>
      </c>
    </row>
    <row r="29" spans="1:9" x14ac:dyDescent="0.2">
      <c r="A29" s="8">
        <v>20</v>
      </c>
      <c r="B29" s="1" t="s">
        <v>7</v>
      </c>
      <c r="C29" s="1" t="s">
        <v>42</v>
      </c>
      <c r="E29" s="3" t="s">
        <v>9</v>
      </c>
      <c r="F29" s="16">
        <v>1</v>
      </c>
      <c r="G29" s="3">
        <v>91</v>
      </c>
      <c r="H29" s="3">
        <v>93</v>
      </c>
      <c r="I29" s="9">
        <f t="shared" si="0"/>
        <v>184</v>
      </c>
    </row>
    <row r="30" spans="1:9" x14ac:dyDescent="0.2">
      <c r="A30" s="8">
        <v>21</v>
      </c>
      <c r="B30" s="1" t="s">
        <v>10</v>
      </c>
      <c r="C30" s="1" t="s">
        <v>23</v>
      </c>
      <c r="E30" s="3" t="s">
        <v>9</v>
      </c>
      <c r="F30" s="16">
        <v>0</v>
      </c>
      <c r="G30" s="3">
        <v>93</v>
      </c>
      <c r="H30" s="3">
        <v>91</v>
      </c>
      <c r="I30" s="9">
        <f t="shared" si="0"/>
        <v>184</v>
      </c>
    </row>
    <row r="31" spans="1:9" x14ac:dyDescent="0.2">
      <c r="A31" s="8">
        <v>22</v>
      </c>
      <c r="B31" s="1" t="s">
        <v>26</v>
      </c>
      <c r="C31" s="1" t="s">
        <v>27</v>
      </c>
      <c r="E31" s="3" t="s">
        <v>9</v>
      </c>
      <c r="F31" s="16">
        <v>2</v>
      </c>
      <c r="G31" s="3">
        <v>97</v>
      </c>
      <c r="H31" s="3">
        <v>86</v>
      </c>
      <c r="I31" s="9">
        <f t="shared" si="0"/>
        <v>183</v>
      </c>
    </row>
    <row r="32" spans="1:9" x14ac:dyDescent="0.2">
      <c r="A32" s="8">
        <v>23</v>
      </c>
      <c r="B32" s="1" t="s">
        <v>7</v>
      </c>
      <c r="C32" s="1" t="s">
        <v>8</v>
      </c>
      <c r="E32" s="3" t="s">
        <v>9</v>
      </c>
      <c r="F32" s="16">
        <v>5</v>
      </c>
      <c r="G32" s="3">
        <v>91</v>
      </c>
      <c r="H32" s="3">
        <v>91</v>
      </c>
      <c r="I32" s="9">
        <f t="shared" si="0"/>
        <v>182</v>
      </c>
    </row>
    <row r="33" spans="1:9" x14ac:dyDescent="0.2">
      <c r="A33" s="8">
        <v>24</v>
      </c>
      <c r="B33" s="1" t="s">
        <v>61</v>
      </c>
      <c r="C33" s="1" t="s">
        <v>58</v>
      </c>
      <c r="E33" s="3" t="s">
        <v>9</v>
      </c>
      <c r="F33" s="16">
        <v>1</v>
      </c>
      <c r="G33" s="3">
        <v>91</v>
      </c>
      <c r="H33" s="3">
        <v>90</v>
      </c>
      <c r="I33" s="9">
        <f t="shared" si="0"/>
        <v>181</v>
      </c>
    </row>
    <row r="34" spans="1:9" x14ac:dyDescent="0.2">
      <c r="A34" s="8"/>
      <c r="B34" s="9"/>
      <c r="C34" s="9"/>
      <c r="D34" s="8"/>
      <c r="E34" s="8"/>
      <c r="F34" s="15"/>
      <c r="G34" s="8"/>
      <c r="H34" s="8"/>
      <c r="I34" s="9"/>
    </row>
    <row r="35" spans="1:9" x14ac:dyDescent="0.2">
      <c r="A35" s="9"/>
      <c r="B35" s="9"/>
      <c r="C35" s="9"/>
      <c r="D35" s="8"/>
      <c r="E35" s="8"/>
      <c r="F35" s="15"/>
      <c r="G35" s="8"/>
      <c r="H35" s="8"/>
      <c r="I35" s="9"/>
    </row>
    <row r="36" spans="1:9" x14ac:dyDescent="0.2">
      <c r="A36" s="9"/>
      <c r="B36" s="9"/>
      <c r="C36" s="9"/>
      <c r="D36" s="8"/>
      <c r="E36" s="8"/>
      <c r="F36" s="8"/>
      <c r="G36" s="8"/>
      <c r="H36" s="8"/>
      <c r="I36" s="9"/>
    </row>
    <row r="37" spans="1:9" x14ac:dyDescent="0.2">
      <c r="A37" s="9"/>
      <c r="B37" s="9"/>
      <c r="C37" s="9"/>
      <c r="D37" s="8"/>
      <c r="E37" s="8"/>
      <c r="F37" s="8"/>
      <c r="G37" s="8"/>
      <c r="H37" s="8"/>
      <c r="I37" s="9"/>
    </row>
    <row r="38" spans="1:9" x14ac:dyDescent="0.2">
      <c r="A38" s="9"/>
      <c r="B38" s="9"/>
      <c r="C38" s="9"/>
      <c r="D38" s="8"/>
      <c r="E38" s="8"/>
      <c r="F38" s="8"/>
      <c r="G38" s="8"/>
      <c r="H38" s="8"/>
      <c r="I38" s="9"/>
    </row>
    <row r="39" spans="1:9" x14ac:dyDescent="0.2">
      <c r="A39" s="9"/>
      <c r="B39" s="9"/>
      <c r="C39" s="9"/>
      <c r="D39" s="8"/>
      <c r="E39" s="8"/>
      <c r="F39" s="8"/>
      <c r="G39" s="8"/>
      <c r="H39" s="8"/>
      <c r="I39" s="9"/>
    </row>
    <row r="40" spans="1:9" x14ac:dyDescent="0.2">
      <c r="A40" s="9"/>
      <c r="B40" s="9"/>
      <c r="C40" s="9"/>
      <c r="D40" s="8"/>
      <c r="E40" s="8"/>
      <c r="F40" s="8"/>
      <c r="G40" s="8"/>
      <c r="H40" s="8"/>
      <c r="I40" s="9"/>
    </row>
    <row r="41" spans="1:9" x14ac:dyDescent="0.2">
      <c r="D41" s="3"/>
      <c r="E41" s="3"/>
      <c r="F41" s="3"/>
      <c r="G41" s="3"/>
      <c r="H41" s="3"/>
    </row>
    <row r="42" spans="1:9" x14ac:dyDescent="0.2">
      <c r="D42" s="3"/>
      <c r="E42" s="3"/>
      <c r="F42" s="3"/>
      <c r="G42" s="3"/>
      <c r="H42" s="3"/>
    </row>
    <row r="43" spans="1:9" x14ac:dyDescent="0.2">
      <c r="D43" s="3"/>
      <c r="E43" s="3"/>
      <c r="F43" s="3"/>
      <c r="G43" s="3"/>
      <c r="H43" s="3"/>
    </row>
    <row r="44" spans="1:9" x14ac:dyDescent="0.2">
      <c r="D44" s="3"/>
      <c r="E44" s="3"/>
      <c r="F44" s="3"/>
      <c r="G44" s="3"/>
      <c r="H44" s="3"/>
    </row>
    <row r="45" spans="1:9" x14ac:dyDescent="0.2">
      <c r="D45" s="3"/>
      <c r="E45" s="3"/>
      <c r="F45" s="3"/>
      <c r="G45" s="3"/>
      <c r="H45" s="3"/>
    </row>
    <row r="46" spans="1:9" x14ac:dyDescent="0.2">
      <c r="E46" s="3"/>
      <c r="F46" s="3"/>
      <c r="G46" s="3"/>
      <c r="H46" s="3"/>
    </row>
    <row r="47" spans="1:9" x14ac:dyDescent="0.2">
      <c r="E47" s="3"/>
      <c r="F47" s="3"/>
      <c r="G47" s="3"/>
      <c r="H47" s="3"/>
    </row>
    <row r="48" spans="1:9" x14ac:dyDescent="0.2">
      <c r="E48" s="3"/>
      <c r="F48" s="3"/>
      <c r="G48" s="3"/>
      <c r="H48" s="3"/>
    </row>
    <row r="49" spans="5:8" x14ac:dyDescent="0.2">
      <c r="E49" s="3"/>
      <c r="F49" s="3"/>
      <c r="G49" s="3"/>
      <c r="H49" s="3"/>
    </row>
    <row r="50" spans="5:8" x14ac:dyDescent="0.2">
      <c r="E50" s="3"/>
      <c r="F50" s="3"/>
      <c r="G50" s="3"/>
      <c r="H50" s="3"/>
    </row>
    <row r="51" spans="5:8" x14ac:dyDescent="0.2">
      <c r="E51" s="3"/>
      <c r="F51" s="3"/>
      <c r="G51" s="3"/>
      <c r="H51" s="3"/>
    </row>
    <row r="52" spans="5:8" x14ac:dyDescent="0.2">
      <c r="E52" s="3"/>
      <c r="F52" s="3"/>
      <c r="G52" s="3"/>
      <c r="H52" s="3"/>
    </row>
    <row r="53" spans="5:8" x14ac:dyDescent="0.2">
      <c r="E53" s="3"/>
      <c r="F53" s="3"/>
      <c r="G53" s="3"/>
      <c r="H53" s="3"/>
    </row>
    <row r="54" spans="5:8" x14ac:dyDescent="0.2">
      <c r="E54" s="3"/>
      <c r="F54" s="3"/>
      <c r="G54" s="3"/>
      <c r="H54" s="3"/>
    </row>
  </sheetData>
  <sortState xmlns:xlrd2="http://schemas.microsoft.com/office/spreadsheetml/2017/richdata2" ref="B10:I33">
    <sortCondition descending="1" ref="I10:I33"/>
    <sortCondition descending="1" ref="F10:F33"/>
    <sortCondition descending="1" ref="H10:H33"/>
  </sortState>
  <mergeCells count="2">
    <mergeCell ref="A4:H4"/>
    <mergeCell ref="A5:H5"/>
  </mergeCells>
  <pageMargins left="0.7" right="0.7" top="0.78740157499999996" bottom="0.78740157499999996" header="0.3" footer="0.3"/>
  <pageSetup paperSize="9" scale="95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6370-779D-4515-9A9F-9ABCE90B0E1F}">
  <dimension ref="A2:H33"/>
  <sheetViews>
    <sheetView tabSelected="1" workbookViewId="0">
      <selection activeCell="B34" sqref="B34"/>
    </sheetView>
  </sheetViews>
  <sheetFormatPr baseColWidth="10" defaultRowHeight="15" x14ac:dyDescent="0.25"/>
  <cols>
    <col min="1" max="1" width="14.28515625" customWidth="1"/>
    <col min="2" max="2" width="14.28515625" style="26" customWidth="1"/>
    <col min="3" max="6" width="14.28515625" customWidth="1"/>
    <col min="7" max="7" width="3.42578125" customWidth="1"/>
    <col min="8" max="8" width="14.5703125" customWidth="1"/>
  </cols>
  <sheetData>
    <row r="2" spans="1:8" ht="18" x14ac:dyDescent="0.25">
      <c r="A2" s="32" t="s">
        <v>52</v>
      </c>
      <c r="B2" s="32"/>
      <c r="C2" s="32"/>
      <c r="D2" s="32"/>
      <c r="E2" s="32"/>
      <c r="F2" s="32"/>
      <c r="G2" s="32"/>
      <c r="H2" s="32"/>
    </row>
    <row r="4" spans="1:8" ht="18" x14ac:dyDescent="0.25">
      <c r="A4" s="33" t="s">
        <v>53</v>
      </c>
      <c r="B4" s="33"/>
      <c r="C4" s="33"/>
      <c r="D4" s="33"/>
      <c r="E4" s="33"/>
      <c r="F4" s="33"/>
      <c r="G4" s="33"/>
      <c r="H4" s="33"/>
    </row>
    <row r="11" spans="1:8" x14ac:dyDescent="0.25">
      <c r="A11" s="1"/>
      <c r="B11" s="3"/>
      <c r="C11" s="1"/>
      <c r="D11" s="1"/>
      <c r="E11" s="1"/>
      <c r="F11" s="1"/>
      <c r="G11" s="1"/>
    </row>
    <row r="12" spans="1:8" x14ac:dyDescent="0.25">
      <c r="A12" s="1"/>
      <c r="B12" s="3"/>
      <c r="C12" s="1"/>
      <c r="D12" s="1"/>
      <c r="E12" s="1"/>
      <c r="F12" s="1"/>
      <c r="G12" s="1"/>
    </row>
    <row r="13" spans="1:8" x14ac:dyDescent="0.25">
      <c r="A13" s="1"/>
      <c r="B13" s="3" t="s">
        <v>45</v>
      </c>
      <c r="C13" s="1" t="s">
        <v>4</v>
      </c>
      <c r="D13" s="1" t="s">
        <v>46</v>
      </c>
      <c r="E13" s="1" t="s">
        <v>4</v>
      </c>
      <c r="F13" s="1" t="s">
        <v>46</v>
      </c>
      <c r="G13" s="1"/>
      <c r="H13" s="1" t="s">
        <v>49</v>
      </c>
    </row>
    <row r="14" spans="1:8" x14ac:dyDescent="0.25">
      <c r="A14" s="1"/>
      <c r="B14" s="3"/>
      <c r="C14" s="1"/>
      <c r="D14" s="1"/>
      <c r="E14" s="1"/>
      <c r="F14" s="1"/>
      <c r="G14" s="1"/>
    </row>
    <row r="15" spans="1:8" x14ac:dyDescent="0.25">
      <c r="A15" s="17" t="s">
        <v>2</v>
      </c>
      <c r="B15" s="18">
        <v>2007</v>
      </c>
      <c r="C15" s="27">
        <v>189.36</v>
      </c>
      <c r="D15" s="17">
        <v>11</v>
      </c>
      <c r="E15" s="23">
        <v>188</v>
      </c>
      <c r="F15" s="17">
        <v>8</v>
      </c>
      <c r="G15" s="17"/>
      <c r="H15" s="19" t="s">
        <v>2</v>
      </c>
    </row>
    <row r="16" spans="1:8" x14ac:dyDescent="0.25">
      <c r="A16" s="17" t="s">
        <v>3</v>
      </c>
      <c r="B16" s="18">
        <f>SUM(B15+1)</f>
        <v>2008</v>
      </c>
      <c r="C16" s="22">
        <v>187.1</v>
      </c>
      <c r="D16" s="17">
        <v>10</v>
      </c>
      <c r="E16" s="28">
        <v>188</v>
      </c>
      <c r="F16" s="17">
        <v>6</v>
      </c>
      <c r="G16" s="17"/>
      <c r="H16" s="19" t="s">
        <v>3</v>
      </c>
    </row>
    <row r="17" spans="1:8" x14ac:dyDescent="0.25">
      <c r="A17" s="17" t="s">
        <v>2</v>
      </c>
      <c r="B17" s="18">
        <f t="shared" ref="B17:B24" si="0">SUM(B16+1)</f>
        <v>2009</v>
      </c>
      <c r="C17" s="27">
        <v>190.88</v>
      </c>
      <c r="D17" s="17">
        <v>9</v>
      </c>
      <c r="E17" s="23">
        <v>189.12</v>
      </c>
      <c r="F17" s="17">
        <v>8</v>
      </c>
      <c r="G17" s="17"/>
      <c r="H17" s="19" t="s">
        <v>2</v>
      </c>
    </row>
    <row r="18" spans="1:8" x14ac:dyDescent="0.25">
      <c r="A18" s="17" t="s">
        <v>3</v>
      </c>
      <c r="B18" s="18">
        <f t="shared" si="0"/>
        <v>2010</v>
      </c>
      <c r="C18" s="27">
        <v>189</v>
      </c>
      <c r="D18" s="17">
        <v>9</v>
      </c>
      <c r="E18" s="23">
        <v>187.9</v>
      </c>
      <c r="F18" s="17">
        <v>11</v>
      </c>
      <c r="G18" s="17"/>
      <c r="H18" s="19" t="s">
        <v>2</v>
      </c>
    </row>
    <row r="19" spans="1:8" x14ac:dyDescent="0.25">
      <c r="A19" s="17" t="s">
        <v>2</v>
      </c>
      <c r="B19" s="18">
        <f t="shared" si="0"/>
        <v>2011</v>
      </c>
      <c r="C19" s="27">
        <v>190.45</v>
      </c>
      <c r="D19" s="17">
        <v>9</v>
      </c>
      <c r="E19" s="23">
        <v>187.8</v>
      </c>
      <c r="F19" s="17">
        <v>10</v>
      </c>
      <c r="G19" s="17"/>
      <c r="H19" s="19" t="s">
        <v>2</v>
      </c>
    </row>
    <row r="20" spans="1:8" x14ac:dyDescent="0.25">
      <c r="A20" s="17" t="s">
        <v>3</v>
      </c>
      <c r="B20" s="18">
        <f t="shared" si="0"/>
        <v>2012</v>
      </c>
      <c r="C20" s="27">
        <v>190.7</v>
      </c>
      <c r="D20" s="17">
        <v>10</v>
      </c>
      <c r="E20" s="23">
        <v>188.45</v>
      </c>
      <c r="F20" s="17">
        <v>11</v>
      </c>
      <c r="G20" s="17"/>
      <c r="H20" s="19" t="s">
        <v>2</v>
      </c>
    </row>
    <row r="21" spans="1:8" x14ac:dyDescent="0.25">
      <c r="A21" s="17" t="s">
        <v>2</v>
      </c>
      <c r="B21" s="18">
        <f t="shared" si="0"/>
        <v>2013</v>
      </c>
      <c r="C21" s="22">
        <v>185.71</v>
      </c>
      <c r="D21" s="17">
        <v>7</v>
      </c>
      <c r="E21" s="28">
        <v>187.5</v>
      </c>
      <c r="F21" s="17">
        <v>10</v>
      </c>
      <c r="G21" s="17"/>
      <c r="H21" s="19" t="s">
        <v>3</v>
      </c>
    </row>
    <row r="22" spans="1:8" x14ac:dyDescent="0.25">
      <c r="A22" s="17" t="s">
        <v>3</v>
      </c>
      <c r="B22" s="18">
        <f t="shared" si="0"/>
        <v>2014</v>
      </c>
      <c r="C22" s="22">
        <v>188.66</v>
      </c>
      <c r="D22" s="17">
        <v>9</v>
      </c>
      <c r="E22" s="23">
        <v>188.66</v>
      </c>
      <c r="F22" s="17">
        <v>12</v>
      </c>
      <c r="G22" s="17"/>
      <c r="H22" s="19" t="s">
        <v>50</v>
      </c>
    </row>
    <row r="23" spans="1:8" x14ac:dyDescent="0.25">
      <c r="A23" s="17" t="s">
        <v>2</v>
      </c>
      <c r="B23" s="18">
        <f t="shared" si="0"/>
        <v>2015</v>
      </c>
      <c r="C23" s="22">
        <v>187.75</v>
      </c>
      <c r="D23" s="17">
        <v>12</v>
      </c>
      <c r="E23" s="28">
        <v>191.2</v>
      </c>
      <c r="F23" s="17">
        <v>10</v>
      </c>
      <c r="G23" s="17"/>
      <c r="H23" s="19" t="s">
        <v>3</v>
      </c>
    </row>
    <row r="24" spans="1:8" x14ac:dyDescent="0.25">
      <c r="A24" s="17" t="s">
        <v>3</v>
      </c>
      <c r="B24" s="18">
        <f t="shared" si="0"/>
        <v>2016</v>
      </c>
      <c r="C24" s="27">
        <v>191.54</v>
      </c>
      <c r="D24" s="17">
        <v>11</v>
      </c>
      <c r="E24" s="23">
        <v>189.66</v>
      </c>
      <c r="F24" s="17">
        <v>9</v>
      </c>
      <c r="G24" s="17"/>
      <c r="H24" s="19" t="s">
        <v>2</v>
      </c>
    </row>
    <row r="25" spans="1:8" x14ac:dyDescent="0.25">
      <c r="A25" s="17" t="s">
        <v>2</v>
      </c>
      <c r="B25" s="18">
        <f>SUM(B24+1)</f>
        <v>2017</v>
      </c>
      <c r="C25" s="27">
        <v>190.88900000000001</v>
      </c>
      <c r="D25" s="17">
        <v>8</v>
      </c>
      <c r="E25" s="23">
        <v>188.667</v>
      </c>
      <c r="F25" s="17">
        <v>6</v>
      </c>
      <c r="G25" s="17"/>
      <c r="H25" s="19" t="s">
        <v>2</v>
      </c>
    </row>
    <row r="26" spans="1:8" x14ac:dyDescent="0.25">
      <c r="A26" s="17" t="s">
        <v>3</v>
      </c>
      <c r="B26" s="18">
        <f>SUM(B25+1)</f>
        <v>2018</v>
      </c>
      <c r="C26" s="27">
        <v>187.29</v>
      </c>
      <c r="D26" s="17">
        <v>7</v>
      </c>
      <c r="E26" s="23">
        <v>185.5</v>
      </c>
      <c r="F26" s="17">
        <v>10</v>
      </c>
      <c r="G26" s="17"/>
      <c r="H26" s="19" t="s">
        <v>2</v>
      </c>
    </row>
    <row r="27" spans="1:8" x14ac:dyDescent="0.25">
      <c r="A27" s="19" t="s">
        <v>2</v>
      </c>
      <c r="B27" s="20">
        <v>2019</v>
      </c>
      <c r="C27" s="29">
        <v>190.17</v>
      </c>
      <c r="D27" s="19">
        <v>12</v>
      </c>
      <c r="E27" s="24">
        <v>188.43</v>
      </c>
      <c r="F27" s="19">
        <v>7</v>
      </c>
      <c r="G27" s="19"/>
      <c r="H27" s="19" t="s">
        <v>2</v>
      </c>
    </row>
    <row r="28" spans="1:8" x14ac:dyDescent="0.25">
      <c r="A28" s="17"/>
      <c r="B28" s="18">
        <v>2020</v>
      </c>
      <c r="C28" s="22" t="s">
        <v>47</v>
      </c>
      <c r="D28" s="17"/>
      <c r="E28" s="23"/>
      <c r="F28" s="17"/>
      <c r="G28" s="17"/>
      <c r="H28" s="30" t="s">
        <v>51</v>
      </c>
    </row>
    <row r="29" spans="1:8" x14ac:dyDescent="0.25">
      <c r="A29" s="17"/>
      <c r="B29" s="18">
        <v>2021</v>
      </c>
      <c r="C29" s="22" t="s">
        <v>47</v>
      </c>
      <c r="D29" s="17"/>
      <c r="E29" s="23"/>
      <c r="F29" s="17"/>
      <c r="G29" s="17"/>
      <c r="H29" s="30" t="s">
        <v>51</v>
      </c>
    </row>
    <row r="30" spans="1:8" x14ac:dyDescent="0.25">
      <c r="A30" s="17" t="s">
        <v>3</v>
      </c>
      <c r="B30" s="18">
        <v>2022</v>
      </c>
      <c r="C30" s="27">
        <v>190.08</v>
      </c>
      <c r="D30" s="17">
        <v>13</v>
      </c>
      <c r="E30" s="23">
        <v>185.73</v>
      </c>
      <c r="F30" s="17">
        <v>11</v>
      </c>
      <c r="G30" s="17"/>
      <c r="H30" s="19" t="s">
        <v>2</v>
      </c>
    </row>
    <row r="31" spans="1:8" x14ac:dyDescent="0.25">
      <c r="A31" s="17" t="s">
        <v>2</v>
      </c>
      <c r="B31" s="18">
        <v>2023</v>
      </c>
      <c r="C31" s="27">
        <v>191.45</v>
      </c>
      <c r="D31" s="17">
        <v>11</v>
      </c>
      <c r="E31" s="23" t="s">
        <v>48</v>
      </c>
      <c r="F31" s="17">
        <v>9</v>
      </c>
      <c r="G31" s="17"/>
      <c r="H31" s="19" t="s">
        <v>2</v>
      </c>
    </row>
    <row r="32" spans="1:8" x14ac:dyDescent="0.25">
      <c r="A32" s="17" t="s">
        <v>3</v>
      </c>
      <c r="B32" s="18">
        <v>2024</v>
      </c>
      <c r="C32" s="27">
        <v>189.82</v>
      </c>
      <c r="D32" s="17">
        <v>11</v>
      </c>
      <c r="E32" s="23">
        <v>188.15</v>
      </c>
      <c r="F32" s="17">
        <v>13</v>
      </c>
      <c r="G32" s="17"/>
      <c r="H32" s="19" t="s">
        <v>2</v>
      </c>
    </row>
    <row r="33" spans="1:7" ht="15.75" x14ac:dyDescent="0.25">
      <c r="A33" s="21"/>
      <c r="B33" s="25"/>
      <c r="C33" s="21"/>
      <c r="D33" s="21"/>
      <c r="E33" s="21"/>
      <c r="F33" s="21"/>
      <c r="G33" s="21"/>
    </row>
  </sheetData>
  <mergeCells count="2">
    <mergeCell ref="A2:H2"/>
    <mergeCell ref="A4:H4"/>
  </mergeCells>
  <pageMargins left="0.7" right="0.7" top="0.78740157499999996" bottom="0.78740157499999996" header="0.3" footer="0.3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Meiringen 2024</vt:lpstr>
      <vt:lpstr>Brienz 2024</vt:lpstr>
      <vt:lpstr>Einzel 2024</vt:lpstr>
      <vt:lpstr>Statistik</vt:lpstr>
      <vt:lpstr>'Einzel 2024'!Druckbereich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Wiedemeier</dc:creator>
  <cp:lastModifiedBy>Jeanette Glarner</cp:lastModifiedBy>
  <cp:lastPrinted>2024-04-14T11:50:18Z</cp:lastPrinted>
  <dcterms:created xsi:type="dcterms:W3CDTF">2022-04-10T06:36:10Z</dcterms:created>
  <dcterms:modified xsi:type="dcterms:W3CDTF">2024-08-23T04:41:46Z</dcterms:modified>
</cp:coreProperties>
</file>